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2.12.31 - Observatoire EPS\Travaux\Résultats univers par univers\"/>
    </mc:Choice>
  </mc:AlternateContent>
  <xr:revisionPtr revIDLastSave="0" documentId="13_ncr:1_{8D5880AE-F884-4B4A-BBF6-B0AE7A5B9B5A}" xr6:coauthVersionLast="47" xr6:coauthVersionMax="47" xr10:uidLastSave="{00000000-0000-0000-0000-000000000000}"/>
  <bookViews>
    <workbookView xWindow="-108" yWindow="-108" windowWidth="23256" windowHeight="12576" tabRatio="747" xr2:uid="{00000000-000D-0000-FFFF-FFFF00000000}"/>
  </bookViews>
  <sheets>
    <sheet name="Horizon" sheetId="16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Horizon!$A$3:$AD$3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" i="16" l="1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<sst xmlns="http://schemas.openxmlformats.org/spreadsheetml/2006/main" count="150" uniqueCount="103">
  <si>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</si>
  <si>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</si>
  <si>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</si>
  <si>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</si>
  <si>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</si>
  <si>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</si>
  <si>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</si>
  <si>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</si>
  <si>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</si>
  <si>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</si>
  <si>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</si>
  <si>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</si>
  <si>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</si>
  <si>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</si>
  <si>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</si>
  <si>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</si>
  <si>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</si>
  <si>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</si>
  <si>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</si>
  <si>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</si>
  <si>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</si>
  <si>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</si>
  <si>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</si>
  <si>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</si>
  <si>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</si>
  <si>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</si>
  <si>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</si>
  <si>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</si>
  <si>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</si>
  <si>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</si>
  <si>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</si>
  <si>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</si>
  <si>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</si>
  <si>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</si>
  <si>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</si>
  <si>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</si>
  <si>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</si>
  <si>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</si>
  <si>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</si>
  <si>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</si>
  <si>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</si>
  <si>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</si>
  <si>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</si>
  <si>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</si>
  <si>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</si>
  <si>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</si>
  <si>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</si>
  <si>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</si>
  <si>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</si>
  <si>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</si>
  <si>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</si>
  <si>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</si>
  <si>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</si>
  <si>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</si>
  <si>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</si>
  <si>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</si>
  <si>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</si>
  <si>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</si>
  <si>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</si>
  <si>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</si>
  <si>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</si>
  <si>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</si>
  <si>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</si>
  <si>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</si>
  <si>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Perf. annualisée depuis 01/08</t>
  </si>
  <si>
    <t>Perf.
Totale
depuis 01/08</t>
  </si>
  <si>
    <t>Volatilité annualisée depuis 01/08</t>
  </si>
  <si>
    <t>Max Drawdown depuis 01/08</t>
  </si>
  <si>
    <t>Pension 2036 - 2038 I EUR</t>
  </si>
  <si>
    <t>CamGestion Génération 2031-2035</t>
  </si>
  <si>
    <t>Target Fund 2035</t>
  </si>
  <si>
    <t>Horizon 2034-2036 Part F</t>
  </si>
  <si>
    <t>Avenir Retraite 2035-2039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</si>
  <si>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</si>
  <si>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</si>
  <si>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</si>
  <si>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</si>
  <si>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</si>
  <si>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</si>
  <si>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</si>
  <si>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</si>
  <si>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</si>
  <si>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</si>
  <si>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</si>
  <si>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</si>
  <si>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</si>
  <si>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</si>
  <si>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</si>
  <si>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</si>
  <si>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</si>
  <si>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Lazard Horizon 2037-2039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</si>
  <si>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</si>
  <si>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</si>
  <si>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</si>
  <si>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FONDS HORIZON</t>
  </si>
  <si>
    <t>Article SFDR</t>
  </si>
  <si>
    <t>non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</si>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</sst>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20" fillId="6" borderId="1" xfId="0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Alignment="1" applyProtection="1">
      <alignment vertical="top"/>
      <protection locked="0"/>
    </xf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Alignment="1">
      <alignment vertical="center"/>
    </xf>
    <xf numFmtId="0" fontId="36" fillId="7" borderId="0" xfId="0" applyFont="1" applyFill="1" applyAlignment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0" fillId="2" borderId="0" xfId="0" applyNumberFormat="1" applyFill="1" applyProtection="1">
      <protection locked="0"/>
    </xf>
    <xf numFmtId="2" fontId="39" fillId="2" borderId="0" xfId="0" applyNumberFormat="1" applyFont="1" applyFill="1" applyProtection="1">
      <protection locked="0"/>
    </xf>
    <xf numFmtId="164" fontId="0" fillId="0" borderId="0" xfId="1" applyFont="1" applyFill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left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6"/>
      <tableStyleElement type="firstRowStripe" dxfId="15"/>
    </tableStyle>
    <tableStyle name="Style de tableau 1" pivot="0" count="2" xr9:uid="{00000000-0011-0000-FFFF-FFFF01000000}">
      <tableStyleElement type="firstRowStripe" dxfId="14"/>
      <tableStyleElement type="secondRowStripe" dxfId="13"/>
    </tableStyle>
    <tableStyle name="Style de tableau 2" pivot="0" count="2" xr9:uid="{00000000-0011-0000-FFFF-FFFF02000000}">
      <tableStyleElement type="firstRowStripe" dxfId="12"/>
      <tableStyleElement type="secondRowStripe" dxfId="11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571D61-E392-4E05-B3F5-45DE4DE3EF9A}" name="Table62" displayName="Table62" ref="A3:AD10" totalsRowShown="0">
  <autoFilter ref="A3:AD10" xr:uid="{52571D61-E392-4E05-B3F5-45DE4DE3EF9A}"/>
  <sortState xmlns:xlrd2="http://schemas.microsoft.com/office/spreadsheetml/2017/richdata2" ref="A4:AD9">
    <sortCondition ref="A3:A9"/>
  </sortState>
  <tableColumns count="30">
    <tableColumn id="1" xr3:uid="{0E4C6FC6-CDAD-4D5C-A012-1092C2A3CFED}" name="Société"/>
    <tableColumn id="2" xr3:uid="{9AB9D06B-46BB-4302-A97B-C39AF326E0D7}" name="Nom du fonds"/>
    <tableColumn id="3" xr3:uid="{55FE9206-341C-44A1-9BD9-CCD9DECD253F}" name="Perf. annualisée depuis 01/08"/>
    <tableColumn id="4" xr3:uid="{A54C4FB0-A49A-491B-AF87-559A371CF186}" name="Perf._x000a_Totale_x000a_depuis 01/08"/>
    <tableColumn id="5" xr3:uid="{4F879FBE-FF8A-4788-8837-EFA352A8A771}" name="Volatilité annualisée depuis 01/08"/>
    <tableColumn id="6" xr3:uid="{19874D41-EC61-415E-993F-722E47C6701C}" name="Max Drawdown depuis 01/08"/>
    <tableColumn id="7" xr3:uid="{628082CD-40B0-406B-A6C5-7E6C74B5E2BE}" name="Couple Rendement / Risque depuis 01/08" dataDxfId="10"/>
    <tableColumn id="27" xr3:uid="{584A0B9E-CBDE-401C-BB89-1A0FEE37E10C}" name="Performance annualisée 10 ans" dataDxfId="9" dataCellStyle="Milliers"/>
    <tableColumn id="28" xr3:uid="{074D8A4E-0980-4A56-909B-C06091305235}" name="Volatilité annualisée_x000a_10 ans" dataDxfId="8" dataCellStyle="Milliers"/>
    <tableColumn id="29" xr3:uid="{E11EAB72-D152-44BB-9E1D-08B1C739A4A0}" name="Max Drawdown _x000a_10 ans" dataDxfId="7" dataCellStyle="Milliers"/>
    <tableColumn id="30" xr3:uid="{51CA0438-CFB8-401E-B215-37B314673391}" name="Couple Rendement Risque 10 ans" dataDxfId="6" dataCellStyle="Milliers"/>
    <tableColumn id="8" xr3:uid="{4C501D55-8F0B-464E-BF18-63E87F633F10}" name="Performance annualisée 5 ans"/>
    <tableColumn id="9" xr3:uid="{6F182298-9B98-49F0-93A9-2FA9C32B9AC6}" name="Volatilité annualisée_x000a_5 ans"/>
    <tableColumn id="10" xr3:uid="{B296F88C-8214-45D8-A863-256E5D243DCA}" name="Max Drawdown _x000a_5 ans"/>
    <tableColumn id="11" xr3:uid="{610A72CD-F071-4D68-876F-1FCCA0EEDF26}" name="Couple Rendement Risque 5 ans" dataDxfId="5"/>
    <tableColumn id="12" xr3:uid="{96888321-8875-4732-B648-3216092CC2D0}" name="Performance annualisée 3 ans"/>
    <tableColumn id="13" xr3:uid="{9C126A76-EFC8-44C6-AD03-D988A8D89B5D}" name="Volatilité annualisée_x000a_3 ans"/>
    <tableColumn id="14" xr3:uid="{00C1EFD8-33B1-4573-8AA3-F90FB2605CE2}" name="Max Drawdown _x000a_3 ans"/>
    <tableColumn id="15" xr3:uid="{02F0C5B4-CFC3-4249-997D-79CCA6A2AF32}" name="Couple Rendement Risque _x000a_3 ans" dataDxfId="4"/>
    <tableColumn id="16" xr3:uid="{1AEF73BC-1A98-4854-968C-B80091264F18}" name="Performance annualisée 1 an"/>
    <tableColumn id="17" xr3:uid="{F09C5312-6104-475F-B9AD-EFF090DD2EA1}" name="Volatilité annualisée_x000a_ 1 an"/>
    <tableColumn id="18" xr3:uid="{B5CF10BE-87DB-47C8-9EF7-071E8F242D0F}" name="Max Drawdown _x000a_1 an"/>
    <tableColumn id="19" xr3:uid="{66FDE5F1-8CB8-4731-A16F-565E7A730BD5}" name="Couple Rendement Risque 1 an" dataDxfId="3"/>
    <tableColumn id="20" xr3:uid="{EF0A0BF5-4D1E-4B05-9871-B60DCA9C7D12}" name="Date de recommandation du fonds"/>
    <tableColumn id="21" xr3:uid="{62E746B0-AFD0-4A0D-8AAD-FADA019E830D}" name="Compteur fonds liquidés SGP"/>
    <tableColumn id="24" xr3:uid="{EA4D2CC1-F612-40B1-8985-A688FD85305E}" name="Article SFDR" dataDxfId="2" dataCellStyle="Milliers"/>
    <tableColumn id="26" xr3:uid="{7D055DE0-675B-406B-99E0-9875CA1AB2A8}" name="Greenfin" dataDxfId="1" dataCellStyle="Milliers"/>
    <tableColumn id="25" xr3:uid="{13E79EAB-4AEE-4A39-AD19-66AD24D7E03B}" name="CIES" dataDxfId="0" dataCellStyle="Milliers"/>
    <tableColumn id="22" xr3:uid="{482C690B-415B-4D50-9FD2-8C11DA546C54}" name="ISR"/>
    <tableColumn id="23" xr3:uid="{37D058CA-89F1-440C-B8F3-684F7115B9EB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>
    <tabColor rgb="FF008000"/>
  </sheetPr>
  <dimension ref="A1:AD39"/>
  <sheetViews>
    <sheetView showGridLines="0" tabSelected="1" zoomScale="85" zoomScaleNormal="85" workbookViewId="0">
      <pane xSplit="1" topLeftCell="B1" activePane="topRight" state="frozen"/>
      <selection pane="topRight" sqref="A1:XFD1048576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1" t="s">
        <v>93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s="1" customFormat="1" ht="21" x14ac:dyDescent="0.4">
      <c r="A2" s="90" t="s">
        <v>92</v>
      </c>
      <c r="B2" s="92" t="s">
        <v>94</v>
      </c>
      <c r="C2" s="93">
        <v>44926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78.900000000000006" customHeight="1" x14ac:dyDescent="0.3">
      <c r="A3" s="84" t="s">
        <v>0</v>
      </c>
      <c r="B3" s="84" t="s">
        <v>1</v>
      </c>
      <c r="C3" s="84" t="s">
        <v>64</v>
      </c>
      <c r="D3" s="84" t="s">
        <v>65</v>
      </c>
      <c r="E3" s="84" t="s">
        <v>66</v>
      </c>
      <c r="F3" s="84" t="s">
        <v>67</v>
      </c>
      <c r="G3" s="84" t="s">
        <v>87</v>
      </c>
      <c r="H3" s="84" t="s">
        <v>99</v>
      </c>
      <c r="I3" s="84" t="s">
        <v>100</v>
      </c>
      <c r="J3" s="84" t="s">
        <v>101</v>
      </c>
      <c r="K3" s="84" t="s">
        <v>102</v>
      </c>
      <c r="L3" s="84" t="s">
        <v>74</v>
      </c>
      <c r="M3" s="84" t="s">
        <v>75</v>
      </c>
      <c r="N3" s="84" t="s">
        <v>76</v>
      </c>
      <c r="O3" s="84" t="s">
        <v>84</v>
      </c>
      <c r="P3" s="84" t="s">
        <v>77</v>
      </c>
      <c r="Q3" s="84" t="s">
        <v>78</v>
      </c>
      <c r="R3" s="84" t="s">
        <v>79</v>
      </c>
      <c r="S3" s="84" t="s">
        <v>85</v>
      </c>
      <c r="T3" s="84" t="s">
        <v>91</v>
      </c>
      <c r="U3" s="84" t="s">
        <v>80</v>
      </c>
      <c r="V3" s="84" t="s">
        <v>81</v>
      </c>
      <c r="W3" s="84" t="s">
        <v>86</v>
      </c>
      <c r="X3" s="84" t="s">
        <v>73</v>
      </c>
      <c r="Y3" s="84" t="s">
        <v>82</v>
      </c>
      <c r="Z3" s="84" t="s">
        <v>95</v>
      </c>
      <c r="AA3" s="84" t="s">
        <v>97</v>
      </c>
      <c r="AB3" s="84" t="s">
        <v>98</v>
      </c>
      <c r="AC3" s="84" t="s">
        <v>2</v>
      </c>
      <c r="AD3" s="84" t="s">
        <v>83</v>
      </c>
    </row>
    <row r="4" spans="1:30" s="42" customFormat="1" ht="21.75" customHeight="1" x14ac:dyDescent="0.3">
      <c r="A4" s="85" t="s">
        <v>24</v>
      </c>
      <c r="B4" s="86" t="s">
        <v>68</v>
      </c>
      <c r="C4" s="87"/>
      <c r="D4" s="87"/>
      <c r="E4" s="87"/>
      <c r="F4" s="87"/>
      <c r="G4" s="96"/>
      <c r="H4" s="94"/>
      <c r="I4" s="94"/>
      <c r="J4" s="94"/>
      <c r="K4" s="95"/>
      <c r="L4" s="94">
        <v>1.4873133137252914E-2</v>
      </c>
      <c r="M4" s="94">
        <v>8.9054967565199275E-2</v>
      </c>
      <c r="N4" s="94">
        <v>0.25505395956832355</v>
      </c>
      <c r="O4" s="95">
        <v>0.16701070747528976</v>
      </c>
      <c r="P4" s="94">
        <v>2.7712025981416755E-3</v>
      </c>
      <c r="Q4" s="94">
        <v>9.1287968669699876E-2</v>
      </c>
      <c r="R4" s="94">
        <v>0.25505395956832355</v>
      </c>
      <c r="S4" s="95">
        <v>3.0356712264772823E-2</v>
      </c>
      <c r="T4" s="94">
        <v>-0.15935477190490488</v>
      </c>
      <c r="U4" s="94">
        <v>5.2834767963123669E-2</v>
      </c>
      <c r="V4" s="94">
        <v>0.20567514677103726</v>
      </c>
      <c r="W4" s="95">
        <v>-3.0160967493247526</v>
      </c>
      <c r="X4" s="89">
        <v>42736</v>
      </c>
      <c r="Y4" s="88">
        <v>0</v>
      </c>
      <c r="Z4" s="100">
        <v>6</v>
      </c>
      <c r="AA4" s="88" t="s">
        <v>96</v>
      </c>
      <c r="AB4" s="88" t="s">
        <v>96</v>
      </c>
      <c r="AC4" s="88" t="s">
        <v>96</v>
      </c>
      <c r="AD4" s="88" t="s">
        <v>16</v>
      </c>
    </row>
    <row r="5" spans="1:30" s="42" customFormat="1" ht="21.75" customHeight="1" x14ac:dyDescent="0.3">
      <c r="A5" s="85" t="s">
        <v>22</v>
      </c>
      <c r="B5" s="86" t="s">
        <v>69</v>
      </c>
      <c r="C5" s="87"/>
      <c r="D5" s="87"/>
      <c r="E5" s="87"/>
      <c r="F5" s="87"/>
      <c r="G5" s="96"/>
      <c r="H5" s="94"/>
      <c r="I5" s="94"/>
      <c r="J5" s="94"/>
      <c r="K5" s="95"/>
      <c r="L5" s="94">
        <v>3.578910552776815E-3</v>
      </c>
      <c r="M5" s="94">
        <v>0.10632543163551791</v>
      </c>
      <c r="N5" s="94">
        <v>0.31445456784043341</v>
      </c>
      <c r="O5" s="95">
        <v>3.3659967307212726E-2</v>
      </c>
      <c r="P5" s="94">
        <v>-2.9445443664948723E-2</v>
      </c>
      <c r="Q5" s="94">
        <v>0.12050684188954139</v>
      </c>
      <c r="R5" s="94">
        <v>0.31445456784043341</v>
      </c>
      <c r="S5" s="95">
        <v>-0.24434665454048587</v>
      </c>
      <c r="T5" s="94">
        <v>-0.17980542087600648</v>
      </c>
      <c r="U5" s="94">
        <v>0.11550087518363507</v>
      </c>
      <c r="V5" s="94">
        <v>0.22737587015884006</v>
      </c>
      <c r="W5" s="95">
        <v>-1.5567450947028192</v>
      </c>
      <c r="X5" s="89">
        <v>42736</v>
      </c>
      <c r="Y5" s="88">
        <v>0</v>
      </c>
      <c r="Z5" s="100">
        <v>6</v>
      </c>
      <c r="AA5" s="88" t="s">
        <v>96</v>
      </c>
      <c r="AB5" s="88" t="s">
        <v>96</v>
      </c>
      <c r="AC5" s="88" t="s">
        <v>96</v>
      </c>
      <c r="AD5" s="88" t="s">
        <v>16</v>
      </c>
    </row>
    <row r="6" spans="1:30" s="42" customFormat="1" ht="21.75" customHeight="1" x14ac:dyDescent="0.3">
      <c r="A6" s="85" t="s">
        <v>35</v>
      </c>
      <c r="B6" s="86" t="s">
        <v>70</v>
      </c>
      <c r="C6" s="87">
        <v>3.5107202888522648E-2</v>
      </c>
      <c r="D6" s="87">
        <v>0.67799327910958929</v>
      </c>
      <c r="E6" s="87">
        <v>0.16596454188698717</v>
      </c>
      <c r="F6" s="87">
        <v>0.52868150684931503</v>
      </c>
      <c r="G6" s="96">
        <v>0.21153435841993734</v>
      </c>
      <c r="H6" s="94">
        <v>6.7236925384659196E-2</v>
      </c>
      <c r="I6" s="94">
        <v>0.13891980055778597</v>
      </c>
      <c r="J6" s="94">
        <v>0.31137871712951581</v>
      </c>
      <c r="K6" s="95">
        <v>0.4839981421992533</v>
      </c>
      <c r="L6" s="94">
        <v>2.6103309731997593E-2</v>
      </c>
      <c r="M6" s="94">
        <v>0.14070904711770352</v>
      </c>
      <c r="N6" s="94">
        <v>0.31137871712951581</v>
      </c>
      <c r="O6" s="95">
        <v>0.18551266081819245</v>
      </c>
      <c r="P6" s="94">
        <v>3.5786099328580789E-3</v>
      </c>
      <c r="Q6" s="94">
        <v>0.15719991024226479</v>
      </c>
      <c r="R6" s="94">
        <v>0.31137871712951581</v>
      </c>
      <c r="S6" s="95">
        <v>2.2764707227523169E-2</v>
      </c>
      <c r="T6" s="94">
        <v>-0.15658803084780082</v>
      </c>
      <c r="U6" s="94">
        <v>0.13171848912710402</v>
      </c>
      <c r="V6" s="94">
        <v>0.17254650416933931</v>
      </c>
      <c r="W6" s="95">
        <v>-1.1888082826147399</v>
      </c>
      <c r="X6" s="89">
        <v>42736</v>
      </c>
      <c r="Y6" s="88">
        <v>0</v>
      </c>
      <c r="Z6" s="100">
        <v>6</v>
      </c>
      <c r="AA6" s="88" t="s">
        <v>96</v>
      </c>
      <c r="AB6" s="88" t="s">
        <v>96</v>
      </c>
      <c r="AC6" s="88" t="s">
        <v>96</v>
      </c>
      <c r="AD6" s="88" t="s">
        <v>16</v>
      </c>
    </row>
    <row r="7" spans="1:30" s="85" customFormat="1" ht="21.75" customHeight="1" x14ac:dyDescent="0.3">
      <c r="A7" s="85" t="s">
        <v>30</v>
      </c>
      <c r="B7" s="86" t="s">
        <v>71</v>
      </c>
      <c r="C7" s="87"/>
      <c r="D7" s="87"/>
      <c r="E7" s="87"/>
      <c r="F7" s="87"/>
      <c r="G7" s="96"/>
      <c r="H7" s="94"/>
      <c r="I7" s="94"/>
      <c r="J7" s="94"/>
      <c r="K7" s="95"/>
      <c r="L7" s="94">
        <v>1.610492196528801E-2</v>
      </c>
      <c r="M7" s="94">
        <v>9.7083566986250883E-2</v>
      </c>
      <c r="N7" s="94">
        <v>0.26044330775788577</v>
      </c>
      <c r="O7" s="95">
        <v>0.16588720898119466</v>
      </c>
      <c r="P7" s="94">
        <v>8.0532327336158005E-4</v>
      </c>
      <c r="Q7" s="94">
        <v>0.11083371012655069</v>
      </c>
      <c r="R7" s="94">
        <v>0.26044330775788577</v>
      </c>
      <c r="S7" s="95">
        <v>7.2660499449315229E-3</v>
      </c>
      <c r="T7" s="94">
        <v>-0.15405246286259133</v>
      </c>
      <c r="U7" s="94">
        <v>0.10646918493317727</v>
      </c>
      <c r="V7" s="94">
        <v>0.20065403837847837</v>
      </c>
      <c r="W7" s="95">
        <v>-1.446920655580096</v>
      </c>
      <c r="X7" s="89">
        <v>42736</v>
      </c>
      <c r="Y7" s="88">
        <v>0</v>
      </c>
      <c r="Z7" s="100">
        <v>6</v>
      </c>
      <c r="AA7" s="88" t="s">
        <v>96</v>
      </c>
      <c r="AB7" s="88" t="s">
        <v>96</v>
      </c>
      <c r="AC7" s="88" t="s">
        <v>96</v>
      </c>
      <c r="AD7" s="88" t="s">
        <v>4</v>
      </c>
    </row>
    <row r="8" spans="1:30" s="85" customFormat="1" ht="21.75" customHeight="1" x14ac:dyDescent="0.3">
      <c r="A8" s="85" t="s">
        <v>89</v>
      </c>
      <c r="B8" s="86" t="s">
        <v>90</v>
      </c>
      <c r="C8" s="87">
        <v>2.8626891577349822E-2</v>
      </c>
      <c r="D8" s="87">
        <v>0.5608806350157256</v>
      </c>
      <c r="E8" s="87">
        <v>0.10037903850023629</v>
      </c>
      <c r="F8" s="87">
        <v>0.44473565972742241</v>
      </c>
      <c r="G8" s="96">
        <v>0.28518794366896066</v>
      </c>
      <c r="H8" s="94">
        <v>4.7117201691796284E-2</v>
      </c>
      <c r="I8" s="94">
        <v>7.0424749682178656E-2</v>
      </c>
      <c r="J8" s="94">
        <v>0.1990302687944264</v>
      </c>
      <c r="K8" s="95">
        <v>0.66904322563349539</v>
      </c>
      <c r="L8" s="94">
        <v>1.2191928039446522E-2</v>
      </c>
      <c r="M8" s="94">
        <v>6.7472169216185013E-2</v>
      </c>
      <c r="N8" s="94">
        <v>0.1990302687944264</v>
      </c>
      <c r="O8" s="95">
        <v>0.18069565838891039</v>
      </c>
      <c r="P8" s="94">
        <v>2.7406062174733527E-3</v>
      </c>
      <c r="Q8" s="94">
        <v>7.6891411559953285E-2</v>
      </c>
      <c r="R8" s="94">
        <v>0.1990302687944264</v>
      </c>
      <c r="S8" s="95">
        <v>3.5642553074168297E-2</v>
      </c>
      <c r="T8" s="94">
        <v>-0.10234195297898868</v>
      </c>
      <c r="U8" s="94">
        <v>5.5738501357151103E-2</v>
      </c>
      <c r="V8" s="94">
        <v>0.11377708978328177</v>
      </c>
      <c r="W8" s="95">
        <v>-1.8361088024814374</v>
      </c>
      <c r="X8" s="89">
        <v>43830</v>
      </c>
      <c r="Y8" s="88">
        <v>0</v>
      </c>
      <c r="Z8" s="100">
        <v>8</v>
      </c>
      <c r="AA8" s="88" t="s">
        <v>96</v>
      </c>
      <c r="AB8" s="88" t="s">
        <v>96</v>
      </c>
      <c r="AC8" s="88" t="s">
        <v>96</v>
      </c>
      <c r="AD8" s="88" t="s">
        <v>33</v>
      </c>
    </row>
    <row r="9" spans="1:30" s="42" customFormat="1" ht="21" customHeight="1" x14ac:dyDescent="0.3">
      <c r="A9" s="85" t="s">
        <v>63</v>
      </c>
      <c r="B9" s="86" t="s">
        <v>72</v>
      </c>
      <c r="C9" s="87">
        <v>3.8851265308147864E-2</v>
      </c>
      <c r="D9" s="87">
        <v>0.77138077286212847</v>
      </c>
      <c r="E9" s="87">
        <v>0.17604681849827403</v>
      </c>
      <c r="F9" s="87">
        <v>0.48727615457115941</v>
      </c>
      <c r="G9" s="96">
        <v>0.22068711970803814</v>
      </c>
      <c r="H9" s="94">
        <v>7.2599881600865057E-2</v>
      </c>
      <c r="I9" s="94">
        <v>0.12787340908319939</v>
      </c>
      <c r="J9" s="94">
        <v>0.3003653048819046</v>
      </c>
      <c r="K9" s="95">
        <v>0.56774807304643582</v>
      </c>
      <c r="L9" s="94">
        <v>4.0536932299216621E-2</v>
      </c>
      <c r="M9" s="94">
        <v>0.12919913628296981</v>
      </c>
      <c r="N9" s="94">
        <v>0.3003653048819046</v>
      </c>
      <c r="O9" s="95">
        <v>0.31375544346080847</v>
      </c>
      <c r="P9" s="94">
        <v>2.8213246795653291E-2</v>
      </c>
      <c r="Q9" s="94">
        <v>0.14790267080372665</v>
      </c>
      <c r="R9" s="94">
        <v>0.3003653048819046</v>
      </c>
      <c r="S9" s="95">
        <v>0.19075549239468101</v>
      </c>
      <c r="T9" s="94">
        <v>-0.14731160370768148</v>
      </c>
      <c r="U9" s="94">
        <v>0.12746725571604725</v>
      </c>
      <c r="V9" s="94">
        <v>0.19179572431340963</v>
      </c>
      <c r="W9" s="95">
        <v>-1.1556819269400491</v>
      </c>
      <c r="X9" s="89">
        <v>42736</v>
      </c>
      <c r="Y9" s="88">
        <v>0</v>
      </c>
      <c r="Z9" s="100">
        <v>6</v>
      </c>
      <c r="AA9" s="88" t="s">
        <v>96</v>
      </c>
      <c r="AB9" s="88" t="s">
        <v>96</v>
      </c>
      <c r="AC9" s="88" t="s">
        <v>96</v>
      </c>
      <c r="AD9" s="88" t="s">
        <v>4</v>
      </c>
    </row>
    <row r="10" spans="1:30" x14ac:dyDescent="0.3">
      <c r="G10" s="97"/>
      <c r="H10" s="97"/>
      <c r="I10" s="97"/>
      <c r="J10" s="97"/>
      <c r="K10" s="97"/>
      <c r="O10" s="97"/>
      <c r="S10" s="97"/>
      <c r="W10" s="98"/>
      <c r="Z10" s="99"/>
      <c r="AA10" s="88"/>
      <c r="AB10" s="88"/>
    </row>
    <row r="11" spans="1:30" s="103" customFormat="1" x14ac:dyDescent="0.3">
      <c r="A11" s="104" t="s">
        <v>17</v>
      </c>
      <c r="B11" s="104" t="s">
        <v>18</v>
      </c>
      <c r="C11" s="43">
        <f>AVERAGE(C4:C10)</f>
        <v>3.4195119924673445E-2</v>
      </c>
      <c r="D11" s="43">
        <f t="shared" ref="D11:W11" si="0">AVERAGE(D4:D9)</f>
        <v>0.67008489566248119</v>
      </c>
      <c r="E11" s="43">
        <f t="shared" si="0"/>
        <v>0.14746346629516582</v>
      </c>
      <c r="F11" s="43">
        <f t="shared" si="0"/>
        <v>0.48689777371596565</v>
      </c>
      <c r="G11" s="44">
        <f t="shared" si="0"/>
        <v>0.23913647393231205</v>
      </c>
      <c r="H11" s="43">
        <f t="shared" ref="H11:K11" si="1">AVERAGE(H2:H9)</f>
        <v>6.2318002892440182E-2</v>
      </c>
      <c r="I11" s="43">
        <f>AVERAGE(I2:I9)</f>
        <v>0.11240598644105466</v>
      </c>
      <c r="J11" s="43">
        <f t="shared" si="1"/>
        <v>0.2702580969352823</v>
      </c>
      <c r="K11" s="44">
        <f t="shared" si="1"/>
        <v>0.57359648029306154</v>
      </c>
      <c r="L11" s="43">
        <f t="shared" si="0"/>
        <v>1.889818928766308E-2</v>
      </c>
      <c r="M11" s="43">
        <f t="shared" si="0"/>
        <v>0.10497405313397108</v>
      </c>
      <c r="N11" s="43">
        <f t="shared" si="0"/>
        <v>0.27345435432874826</v>
      </c>
      <c r="O11" s="44">
        <f t="shared" si="0"/>
        <v>0.17442027440526808</v>
      </c>
      <c r="P11" s="43">
        <f t="shared" si="0"/>
        <v>1.4439241920898755E-3</v>
      </c>
      <c r="Q11" s="43">
        <f t="shared" si="0"/>
        <v>0.1174370855486228</v>
      </c>
      <c r="R11" s="43">
        <f t="shared" si="0"/>
        <v>0.27345435432874826</v>
      </c>
      <c r="S11" s="44">
        <f t="shared" si="0"/>
        <v>7.0731433942651566E-3</v>
      </c>
      <c r="T11" s="43">
        <f t="shared" si="0"/>
        <v>-0.14990904052966228</v>
      </c>
      <c r="U11" s="43">
        <f t="shared" si="0"/>
        <v>9.8288179046706392E-2</v>
      </c>
      <c r="V11" s="43">
        <f t="shared" si="0"/>
        <v>0.18530406226239773</v>
      </c>
      <c r="W11" s="44">
        <f t="shared" si="0"/>
        <v>-1.7000602519406491</v>
      </c>
      <c r="X11" s="101"/>
      <c r="Y11" s="102"/>
      <c r="Z11" s="102"/>
      <c r="AA11" s="102"/>
      <c r="AB11" s="102"/>
      <c r="AC11" s="102"/>
      <c r="AD11" s="102"/>
    </row>
    <row r="12" spans="1:30" s="1" customFormat="1" x14ac:dyDescent="0.3">
      <c r="A12" s="23" t="s">
        <v>88</v>
      </c>
      <c r="B12" s="15"/>
      <c r="C12" s="15"/>
      <c r="D12" s="15"/>
      <c r="E12" s="20"/>
      <c r="F12" s="2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x14ac:dyDescent="0.3">
      <c r="E13" s="15"/>
      <c r="F13" s="15"/>
    </row>
    <row r="14" spans="1:30" x14ac:dyDescent="0.3">
      <c r="E14" s="15"/>
      <c r="F14" s="15"/>
    </row>
    <row r="15" spans="1:30" x14ac:dyDescent="0.3">
      <c r="E15" s="15"/>
      <c r="F15" s="15"/>
    </row>
    <row r="16" spans="1:30" x14ac:dyDescent="0.3">
      <c r="E16" s="15"/>
      <c r="F16" s="15"/>
      <c r="AC16" s="22"/>
    </row>
    <row r="17" s="15" customFormat="1" x14ac:dyDescent="0.3"/>
    <row r="18" s="15" customFormat="1" x14ac:dyDescent="0.3"/>
    <row r="19" s="15" customFormat="1" x14ac:dyDescent="0.3"/>
    <row r="20" s="15" customFormat="1" x14ac:dyDescent="0.3"/>
    <row r="21" s="15" customFormat="1" x14ac:dyDescent="0.3"/>
    <row r="22" s="15" customFormat="1" x14ac:dyDescent="0.3"/>
    <row r="23" s="15" customFormat="1" x14ac:dyDescent="0.3"/>
    <row r="24" s="15" customFormat="1" x14ac:dyDescent="0.3"/>
    <row r="25" s="15" customFormat="1" x14ac:dyDescent="0.3"/>
    <row r="26" s="15" customFormat="1" x14ac:dyDescent="0.3"/>
    <row r="27" s="15" customFormat="1" x14ac:dyDescent="0.3"/>
    <row r="28" s="15" customFormat="1" x14ac:dyDescent="0.3"/>
    <row r="29" s="15" customFormat="1" x14ac:dyDescent="0.3"/>
    <row r="30" s="15" customFormat="1" x14ac:dyDescent="0.3"/>
    <row r="31" s="15" customFormat="1" x14ac:dyDescent="0.3"/>
    <row r="32" s="15" customFormat="1" x14ac:dyDescent="0.3"/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</sheetData>
  <sheetProtection selectLockedCells="1"/>
  <phoneticPr fontId="42" type="noConversion"/>
  <conditionalFormatting sqref="G19:X19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0:K10 G4:G9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0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0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0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0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0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0">
    <cfRule type="iconSet" priority="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0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0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0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0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0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0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0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0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9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9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9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9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46</v>
      </c>
      <c r="M1" s="8" t="s">
        <v>5</v>
      </c>
      <c r="N1" s="64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5" t="s">
        <v>27</v>
      </c>
      <c r="B4" s="66" t="s">
        <v>28</v>
      </c>
      <c r="C4" s="67">
        <v>5.8125075205861521E-2</v>
      </c>
      <c r="D4" s="67">
        <v>0.48470948012232395</v>
      </c>
      <c r="E4" s="67">
        <v>9.7126754300419879E-2</v>
      </c>
      <c r="F4" s="67">
        <v>0.24464831804281348</v>
      </c>
      <c r="G4" s="68">
        <v>0.59844556347550315</v>
      </c>
      <c r="H4" s="67">
        <v>0.15191905094207936</v>
      </c>
      <c r="I4" s="67">
        <v>9.5718980057257763E-2</v>
      </c>
      <c r="J4" s="67">
        <v>0.14012810020712618</v>
      </c>
      <c r="K4" s="67">
        <v>0.15203064202856287</v>
      </c>
      <c r="L4" s="69">
        <v>0</v>
      </c>
      <c r="M4" s="70">
        <v>0</v>
      </c>
      <c r="N4" s="71" t="s">
        <v>16</v>
      </c>
    </row>
    <row r="5" spans="1:14" s="1" customFormat="1" ht="21.75" customHeight="1" x14ac:dyDescent="0.3">
      <c r="A5" s="72" t="s">
        <v>24</v>
      </c>
      <c r="B5" s="73" t="s">
        <v>25</v>
      </c>
      <c r="C5" s="74">
        <v>3.8000172329873738E-2</v>
      </c>
      <c r="D5" s="74">
        <v>0.29808871258564729</v>
      </c>
      <c r="E5" s="74">
        <v>8.2834037541940214E-2</v>
      </c>
      <c r="F5" s="74">
        <v>0.25200144248106754</v>
      </c>
      <c r="G5" s="75">
        <v>0.45875069545696884</v>
      </c>
      <c r="H5" s="74">
        <v>6.6484949040056973E-2</v>
      </c>
      <c r="I5" s="74">
        <v>6.4562084551873955E-2</v>
      </c>
      <c r="J5" s="74">
        <v>0.10265017901342177</v>
      </c>
      <c r="K5" s="74">
        <v>6.6531969021264459E-2</v>
      </c>
      <c r="L5" s="76">
        <v>0</v>
      </c>
      <c r="M5" s="77" t="s">
        <v>3</v>
      </c>
      <c r="N5" s="78" t="s">
        <v>4</v>
      </c>
    </row>
    <row r="6" spans="1:14" s="1" customFormat="1" ht="21.75" customHeight="1" x14ac:dyDescent="0.3">
      <c r="A6" s="65" t="s">
        <v>24</v>
      </c>
      <c r="B6" s="66" t="s">
        <v>39</v>
      </c>
      <c r="C6" s="67">
        <v>1.659170182786629E-2</v>
      </c>
      <c r="D6" s="67">
        <v>0.12199696347235855</v>
      </c>
      <c r="E6" s="67">
        <v>9.2527065570600697E-2</v>
      </c>
      <c r="F6" s="67">
        <v>0.26793492754911552</v>
      </c>
      <c r="G6" s="68">
        <v>0.17931728111712744</v>
      </c>
      <c r="H6" s="67">
        <v>4.05864325354095E-2</v>
      </c>
      <c r="I6" s="67">
        <v>5.8811061798861974E-2</v>
      </c>
      <c r="J6" s="67">
        <v>7.2048131320369135E-2</v>
      </c>
      <c r="K6" s="67">
        <v>4.0614788496974086E-2</v>
      </c>
      <c r="L6" s="69">
        <v>0</v>
      </c>
      <c r="M6" s="70">
        <v>0</v>
      </c>
      <c r="N6" s="71" t="s">
        <v>16</v>
      </c>
    </row>
    <row r="7" spans="1:14" s="1" customFormat="1" ht="21.75" customHeight="1" x14ac:dyDescent="0.3">
      <c r="A7" s="72" t="s">
        <v>22</v>
      </c>
      <c r="B7" s="73" t="s">
        <v>23</v>
      </c>
      <c r="C7" s="74">
        <v>2.7292942742791482E-2</v>
      </c>
      <c r="D7" s="74">
        <v>0.2072691476516777</v>
      </c>
      <c r="E7" s="74">
        <v>0.11908378067198706</v>
      </c>
      <c r="F7" s="74">
        <v>0.30030224026947833</v>
      </c>
      <c r="G7" s="75">
        <v>0.22919110049057922</v>
      </c>
      <c r="H7" s="74">
        <v>6.4913744564516929E-2</v>
      </c>
      <c r="I7" s="74">
        <v>5.5132154596727379E-2</v>
      </c>
      <c r="J7" s="74">
        <v>0.10294599557331741</v>
      </c>
      <c r="K7" s="74">
        <v>6.4959619852099859E-2</v>
      </c>
      <c r="L7" s="76">
        <v>0</v>
      </c>
      <c r="M7" s="77" t="s">
        <v>3</v>
      </c>
      <c r="N7" s="78" t="s">
        <v>4</v>
      </c>
    </row>
    <row r="8" spans="1:14" s="1" customFormat="1" ht="21.75" customHeight="1" x14ac:dyDescent="0.3">
      <c r="A8" s="65" t="s">
        <v>29</v>
      </c>
      <c r="B8" s="66" t="s">
        <v>40</v>
      </c>
      <c r="C8" s="67">
        <v>5.3809977447131396E-2</v>
      </c>
      <c r="D8" s="67">
        <v>0.44323197786765434</v>
      </c>
      <c r="E8" s="67">
        <v>8.3607209749643988E-2</v>
      </c>
      <c r="F8" s="67">
        <v>9.439428648430126E-2</v>
      </c>
      <c r="G8" s="68">
        <v>0.64360451219771186</v>
      </c>
      <c r="H8" s="67">
        <v>8.5597075120993293E-2</v>
      </c>
      <c r="I8" s="67">
        <v>4.4871818367702293E-2</v>
      </c>
      <c r="J8" s="67">
        <v>5.6484716534901593E-2</v>
      </c>
      <c r="K8" s="67">
        <v>8.5660000526990895E-2</v>
      </c>
      <c r="L8" s="69">
        <v>0</v>
      </c>
      <c r="M8" s="70">
        <v>0</v>
      </c>
      <c r="N8" s="71" t="s">
        <v>33</v>
      </c>
    </row>
    <row r="9" spans="1:14" s="1" customFormat="1" ht="21.75" customHeight="1" x14ac:dyDescent="0.3">
      <c r="A9" s="72" t="s">
        <v>38</v>
      </c>
      <c r="B9" s="73" t="s">
        <v>42</v>
      </c>
      <c r="C9" s="74">
        <v>6.0574490400855607E-2</v>
      </c>
      <c r="D9" s="74">
        <v>0.50891878425510706</v>
      </c>
      <c r="E9" s="74">
        <v>0.1134499495149156</v>
      </c>
      <c r="F9" s="74">
        <v>0.19329341790661364</v>
      </c>
      <c r="G9" s="75">
        <v>0.53393140023294328</v>
      </c>
      <c r="H9" s="74">
        <v>4.9632607791487482E-2</v>
      </c>
      <c r="I9" s="74">
        <v>6.9673931787756382E-2</v>
      </c>
      <c r="J9" s="74">
        <v>0.12103888356769588</v>
      </c>
      <c r="K9" s="74">
        <v>4.9667433313952181E-2</v>
      </c>
      <c r="L9" s="76">
        <v>0</v>
      </c>
      <c r="M9" s="77">
        <v>0</v>
      </c>
      <c r="N9" s="78" t="s">
        <v>16</v>
      </c>
    </row>
    <row r="10" spans="1:14" s="1" customFormat="1" ht="21.75" customHeight="1" x14ac:dyDescent="0.3">
      <c r="A10" s="65" t="s">
        <v>34</v>
      </c>
      <c r="B10" s="66" t="s">
        <v>43</v>
      </c>
      <c r="C10" s="67">
        <v>4.6383559195266801E-2</v>
      </c>
      <c r="D10" s="67">
        <v>0.37352431416054155</v>
      </c>
      <c r="E10" s="67">
        <v>4.1449237207470582E-2</v>
      </c>
      <c r="F10" s="67">
        <v>9.2486172561400903E-2</v>
      </c>
      <c r="G10" s="68">
        <v>1.1190449407572423</v>
      </c>
      <c r="H10" s="67">
        <v>6.9367457018486303E-2</v>
      </c>
      <c r="I10" s="67">
        <v>5.4528488823881491E-2</v>
      </c>
      <c r="J10" s="67">
        <v>8.4521199021256807E-2</v>
      </c>
      <c r="K10" s="67">
        <v>6.9418410413904605E-2</v>
      </c>
      <c r="L10" s="69">
        <v>0</v>
      </c>
      <c r="M10" s="70">
        <v>0</v>
      </c>
      <c r="N10" s="71" t="s">
        <v>33</v>
      </c>
    </row>
    <row r="11" spans="1:14" s="1" customFormat="1" ht="21.75" customHeight="1" x14ac:dyDescent="0.3">
      <c r="A11" s="72" t="s">
        <v>35</v>
      </c>
      <c r="B11" s="73" t="s">
        <v>36</v>
      </c>
      <c r="C11" s="74">
        <v>4.2680415087711365E-2</v>
      </c>
      <c r="D11" s="74">
        <v>0.33958891867739061</v>
      </c>
      <c r="E11" s="74">
        <v>0.13102496772454095</v>
      </c>
      <c r="F11" s="74">
        <v>0.38222222222222219</v>
      </c>
      <c r="G11" s="75">
        <v>0.32574261096129492</v>
      </c>
      <c r="H11" s="74">
        <v>8.3092485549133066E-2</v>
      </c>
      <c r="I11" s="74">
        <v>9.0741015590873442E-2</v>
      </c>
      <c r="J11" s="74">
        <v>0.15098263625992714</v>
      </c>
      <c r="K11" s="74">
        <v>8.315170143782491E-2</v>
      </c>
      <c r="L11" s="76">
        <v>0</v>
      </c>
      <c r="M11" s="77">
        <v>0</v>
      </c>
      <c r="N11" s="78" t="s">
        <v>16</v>
      </c>
    </row>
    <row r="12" spans="1:14" s="1" customFormat="1" ht="21.75" customHeight="1" x14ac:dyDescent="0.3">
      <c r="A12" s="65" t="s">
        <v>35</v>
      </c>
      <c r="B12" s="66" t="s">
        <v>44</v>
      </c>
      <c r="C12" s="67">
        <v>3.0785522720736314E-2</v>
      </c>
      <c r="D12" s="67">
        <v>0.23627497882417026</v>
      </c>
      <c r="E12" s="67">
        <v>7.1336513340298724E-2</v>
      </c>
      <c r="F12" s="67">
        <v>0.29645663198619676</v>
      </c>
      <c r="G12" s="68">
        <v>0.43155350996591613</v>
      </c>
      <c r="H12" s="67">
        <v>8.6996336996334245E-2</v>
      </c>
      <c r="I12" s="67">
        <v>5.7854060045516853E-2</v>
      </c>
      <c r="J12" s="67">
        <v>8.2593937848704835E-2</v>
      </c>
      <c r="K12" s="67">
        <v>8.7058445153818997E-2</v>
      </c>
      <c r="L12" s="69">
        <v>0</v>
      </c>
      <c r="M12" s="70">
        <v>0</v>
      </c>
      <c r="N12" s="71" t="s">
        <v>16</v>
      </c>
    </row>
    <row r="13" spans="1:14" s="1" customFormat="1" ht="21.75" customHeight="1" x14ac:dyDescent="0.3">
      <c r="A13" s="72" t="s">
        <v>19</v>
      </c>
      <c r="B13" s="73" t="s">
        <v>45</v>
      </c>
      <c r="C13" s="74">
        <v>8.0617827909925888E-2</v>
      </c>
      <c r="D13" s="74">
        <v>0.72005988023952106</v>
      </c>
      <c r="E13" s="74">
        <v>0.11581878125239262</v>
      </c>
      <c r="F13" s="74">
        <v>0.21714285714285708</v>
      </c>
      <c r="G13" s="75">
        <v>0.6960686948884679</v>
      </c>
      <c r="H13" s="74">
        <v>0.12426614481409004</v>
      </c>
      <c r="I13" s="74">
        <v>0.11525876540562852</v>
      </c>
      <c r="J13" s="74">
        <v>0.13779062532995989</v>
      </c>
      <c r="K13" s="74">
        <v>0.12435634422924191</v>
      </c>
      <c r="L13" s="76">
        <v>0</v>
      </c>
      <c r="M13" s="77">
        <v>0</v>
      </c>
      <c r="N13" s="78" t="s">
        <v>16</v>
      </c>
    </row>
    <row r="14" spans="1:14" s="1" customFormat="1" ht="21.75" customHeight="1" x14ac:dyDescent="0.3">
      <c r="A14" s="65" t="s">
        <v>30</v>
      </c>
      <c r="B14" s="66" t="s">
        <v>31</v>
      </c>
      <c r="C14" s="67">
        <v>3.350124328047821E-2</v>
      </c>
      <c r="D14" s="67">
        <v>0.25923984272608136</v>
      </c>
      <c r="E14" s="67">
        <v>9.3301575286890231E-2</v>
      </c>
      <c r="F14" s="67">
        <v>0.34542595019659234</v>
      </c>
      <c r="G14" s="68">
        <v>0.3590640691485244</v>
      </c>
      <c r="H14" s="67">
        <v>8.1397442823698984E-2</v>
      </c>
      <c r="I14" s="67">
        <v>6.599295932849869E-2</v>
      </c>
      <c r="J14" s="67">
        <v>0.10919995315662012</v>
      </c>
      <c r="K14" s="67">
        <v>8.1455405897340016E-2</v>
      </c>
      <c r="L14" s="69">
        <v>0</v>
      </c>
      <c r="M14" s="70">
        <v>0</v>
      </c>
      <c r="N14" s="71" t="s">
        <v>4</v>
      </c>
    </row>
    <row r="15" spans="1:14" s="1" customFormat="1" ht="21.75" customHeight="1" x14ac:dyDescent="0.3">
      <c r="A15" s="72" t="s">
        <v>26</v>
      </c>
      <c r="B15" s="73" t="s">
        <v>41</v>
      </c>
      <c r="C15" s="74">
        <v>1.1902449711944874E-2</v>
      </c>
      <c r="D15" s="74">
        <v>8.6290322580645284E-2</v>
      </c>
      <c r="E15" s="74">
        <v>0.13342006606199611</v>
      </c>
      <c r="F15" s="74">
        <v>0.4947874899759423</v>
      </c>
      <c r="G15" s="75">
        <v>8.9210341916741223E-2</v>
      </c>
      <c r="H15" s="74">
        <v>6.4822134387351849E-2</v>
      </c>
      <c r="I15" s="74">
        <v>5.7822183843440733E-2</v>
      </c>
      <c r="J15" s="74">
        <v>0.1039973630850739</v>
      </c>
      <c r="K15" s="74">
        <v>6.4867942981772453E-2</v>
      </c>
      <c r="L15" s="76">
        <v>0</v>
      </c>
      <c r="M15" s="77">
        <v>0</v>
      </c>
      <c r="N15" s="78" t="s">
        <v>16</v>
      </c>
    </row>
    <row r="16" spans="1:14" s="1" customFormat="1" ht="21.75" customHeight="1" x14ac:dyDescent="0.3">
      <c r="A16" s="65"/>
      <c r="B16" s="66"/>
      <c r="C16" s="67"/>
      <c r="D16" s="67"/>
      <c r="E16" s="67"/>
      <c r="F16" s="67"/>
      <c r="G16" s="68"/>
      <c r="H16" s="67"/>
      <c r="I16" s="67"/>
      <c r="J16" s="67"/>
      <c r="K16" s="67"/>
      <c r="L16" s="69"/>
      <c r="M16" s="70"/>
      <c r="N16" s="71"/>
    </row>
    <row r="17" spans="1:14" s="1" customFormat="1" x14ac:dyDescent="0.3">
      <c r="A17" s="79" t="s">
        <v>17</v>
      </c>
      <c r="B17" s="79" t="s">
        <v>18</v>
      </c>
      <c r="C17" s="80">
        <f>AVERAGE(C4:C15)</f>
        <v>4.1688781488370297E-2</v>
      </c>
      <c r="D17" s="80">
        <f t="shared" ref="D17:K17" si="0">AVERAGE(D4:D15)</f>
        <v>0.33993277693025997</v>
      </c>
      <c r="E17" s="80">
        <f t="shared" si="0"/>
        <v>9.7914994851924744E-2</v>
      </c>
      <c r="F17" s="80">
        <f t="shared" si="0"/>
        <v>0.26509132973488342</v>
      </c>
      <c r="G17" s="81">
        <f t="shared" si="0"/>
        <v>0.47199372671741835</v>
      </c>
      <c r="H17" s="80">
        <f t="shared" si="0"/>
        <v>8.0756321798636496E-2</v>
      </c>
      <c r="I17" s="80">
        <f t="shared" si="0"/>
        <v>6.9247292016501621E-2</v>
      </c>
      <c r="J17" s="80">
        <f t="shared" si="0"/>
        <v>0.10536514340986457</v>
      </c>
      <c r="K17" s="80">
        <f t="shared" si="0"/>
        <v>8.0814391946145606E-2</v>
      </c>
      <c r="L17" s="82"/>
      <c r="M17" s="82"/>
      <c r="N17" s="82"/>
    </row>
    <row r="18" spans="1:14" s="1" customFormat="1" x14ac:dyDescent="0.3">
      <c r="A18" s="79" t="s">
        <v>20</v>
      </c>
      <c r="B18" s="79" t="s">
        <v>21</v>
      </c>
      <c r="C18" s="80">
        <v>1.9824682734535415E-2</v>
      </c>
      <c r="D18" s="80">
        <v>0.14719642483066808</v>
      </c>
      <c r="E18" s="80">
        <v>7.6333210441388674E-2</v>
      </c>
      <c r="F18" s="80">
        <v>0.22212136024020671</v>
      </c>
      <c r="G18" s="83">
        <v>0.25971241901003894</v>
      </c>
      <c r="H18" s="80">
        <v>4.8905062887058648E-2</v>
      </c>
      <c r="I18" s="80">
        <v>4.0351639743988921E-2</v>
      </c>
      <c r="J18" s="80">
        <v>7.9343481428010065E-2</v>
      </c>
      <c r="K18" s="80">
        <v>4.8939366108381455E-2</v>
      </c>
      <c r="L18" s="82"/>
      <c r="M18" s="82"/>
      <c r="N18" s="82"/>
    </row>
    <row r="19" spans="1:14" s="1" customFormat="1" ht="21.75" customHeight="1" x14ac:dyDescent="0.3">
      <c r="A19" s="65"/>
      <c r="B19" s="66"/>
      <c r="C19" s="67"/>
      <c r="D19" s="67"/>
      <c r="E19" s="67"/>
      <c r="F19" s="67"/>
      <c r="G19" s="68"/>
      <c r="H19" s="67"/>
      <c r="I19" s="67"/>
      <c r="J19" s="67"/>
      <c r="K19" s="67"/>
      <c r="L19" s="69"/>
      <c r="M19" s="70"/>
      <c r="N19" s="71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59</v>
      </c>
      <c r="B1" s="59" t="s">
        <v>58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47</v>
      </c>
      <c r="B3" s="14" t="s">
        <v>56</v>
      </c>
      <c r="C3" s="14" t="s">
        <v>57</v>
      </c>
      <c r="D3" s="14" t="s">
        <v>62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50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51</v>
      </c>
      <c r="B7" s="55"/>
      <c r="C7" s="56"/>
      <c r="D7" s="57"/>
    </row>
    <row r="8" spans="1:14" s="1" customFormat="1" x14ac:dyDescent="0.3">
      <c r="A8" s="41" t="s">
        <v>48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52</v>
      </c>
      <c r="B10" s="55"/>
      <c r="C10" s="56"/>
      <c r="D10" s="57"/>
    </row>
    <row r="11" spans="1:14" s="1" customFormat="1" x14ac:dyDescent="0.3">
      <c r="A11" s="41" t="s">
        <v>48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50" t="s">
        <v>53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54</v>
      </c>
      <c r="B15" s="55"/>
      <c r="C15" s="56"/>
      <c r="D15" s="57"/>
    </row>
    <row r="16" spans="1:14" s="1" customFormat="1" x14ac:dyDescent="0.3">
      <c r="A16" s="41" t="s">
        <v>48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55</v>
      </c>
      <c r="B18" s="55"/>
      <c r="C18" s="56"/>
      <c r="D18" s="57"/>
    </row>
    <row r="19" spans="1:4" s="1" customFormat="1" x14ac:dyDescent="0.3">
      <c r="A19" s="41" t="s">
        <v>48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1" t="s">
        <v>61</v>
      </c>
      <c r="C20" s="19"/>
    </row>
    <row r="21" spans="1:4" x14ac:dyDescent="0.3">
      <c r="A21" s="50" t="s">
        <v>60</v>
      </c>
      <c r="B21" s="51"/>
      <c r="C21" s="52"/>
      <c r="D21" s="51"/>
    </row>
    <row r="22" spans="1:4" x14ac:dyDescent="0.3">
      <c r="A22" s="60" t="s">
        <v>49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Horizon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2023-03-31T06:52:08Z</dcterms:modified>
</cp:coreProperties>
</file>